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07\Конкурс  - Наше село\отчеты\"/>
    </mc:Choice>
  </mc:AlternateContent>
  <bookViews>
    <workbookView xWindow="0" yWindow="0" windowWidth="28800" windowHeight="12435"/>
  </bookViews>
  <sheets>
    <sheet name="2020 го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8" i="2"/>
  <c r="C8" i="2"/>
  <c r="K22" i="2" l="1"/>
  <c r="L22" i="2"/>
  <c r="M22" i="2"/>
  <c r="O22" i="2"/>
  <c r="G22" i="2"/>
  <c r="D22" i="2"/>
  <c r="E22" i="2"/>
  <c r="F22" i="2"/>
  <c r="C19" i="2"/>
  <c r="C9" i="2"/>
  <c r="C10" i="2"/>
  <c r="C11" i="2"/>
  <c r="C12" i="2"/>
  <c r="C13" i="2"/>
  <c r="C14" i="2"/>
  <c r="C15" i="2"/>
  <c r="C16" i="2"/>
  <c r="C17" i="2"/>
  <c r="C18" i="2"/>
  <c r="C20" i="2"/>
  <c r="C21" i="2"/>
  <c r="C22" i="2" l="1"/>
</calcChain>
</file>

<file path=xl/sharedStrings.xml><?xml version="1.0" encoding="utf-8"?>
<sst xmlns="http://schemas.openxmlformats.org/spreadsheetml/2006/main" count="52" uniqueCount="43">
  <si>
    <t>Всего</t>
  </si>
  <si>
    <t xml:space="preserve"> Сведения о поступлении денежных средств в разрезе источников финансирования</t>
  </si>
  <si>
    <t>местный бюджет</t>
  </si>
  <si>
    <t>Наименование проекта</t>
  </si>
  <si>
    <t>спонсоры</t>
  </si>
  <si>
    <t>граждане</t>
  </si>
  <si>
    <t xml:space="preserve">Всего </t>
  </si>
  <si>
    <t>Предусмотрено средств на реализацию проекта, руб.</t>
  </si>
  <si>
    <t>№ п/п</t>
  </si>
  <si>
    <t>Ремонт автомобильной дороги местного значения в д.Пойкино по улицам  Труда и Садовой (МО "Большекибьинское")</t>
  </si>
  <si>
    <t>Ремонт дороги по ул.Школьная в с.Большая Уча (МО "Большеучинское")</t>
  </si>
  <si>
    <t>Ремонт части дороги при въезде на ст.Керамик до ул.Кирпичной (МО "Горнякское")</t>
  </si>
  <si>
    <t>Устройство дорожной одежды автомобильной дороги по ул.Верхняя д.Кватчи" (МО "Кватчинское")</t>
  </si>
  <si>
    <t>Устройство дорожной одежды автомобильных дорог по ул.Южная, Молодежная, Заречная д.Водзя (МО "Кватчинское")</t>
  </si>
  <si>
    <t>Ремонт дороги по улице Центральная в д. Подгорная (МО "Мельниковское")</t>
  </si>
  <si>
    <t>Ремонт автомобильной дороги по ул.Центральная д.Трактор (МО "Можгинское")</t>
  </si>
  <si>
    <t>Ремонт автомобильной дороги по ул.Садовая  д.Старые Какси (МО "Можгинское")</t>
  </si>
  <si>
    <t>Ремонт автомобильной дороги по ул.Кинягильская с.Можга (МО "Можгинское")</t>
  </si>
  <si>
    <t>Ремонт дорог в с.Поршур  (МО "Нышинское")</t>
  </si>
  <si>
    <t>Ремонт дороги по улице Киршина  д.Ныша (МО "Нышинское")</t>
  </si>
  <si>
    <t>Приобретение и установка детского игрового оборудования по ул.Заречная и Фалалеева в д.Пазял (МО "Пазяльское")</t>
  </si>
  <si>
    <t>Приобретение щебня для ремонта дороги по ул.Парковой д.Пазял  (МО "Пазяльское")</t>
  </si>
  <si>
    <t>Ремонт дороги по ул.Сиреневая в д.Удмурт Сюгаил (МО "Сюгаильское")</t>
  </si>
  <si>
    <t>бюджет поселения</t>
  </si>
  <si>
    <t>Отчет о реализации проектов инициативного бюджетирования "Наше село" за 6 месяцев 2020 года</t>
  </si>
  <si>
    <t>Сумма контракта по результатам торгов</t>
  </si>
  <si>
    <t>Реквизиты заключенного контракта</t>
  </si>
  <si>
    <t>№ 0813500000120005479                       от 18 мая 2020г.  ООО "Стройдомсервис"</t>
  </si>
  <si>
    <t xml:space="preserve">№ 0813500000120005479                             от 18 мая 2020г. ООО "Стройдомсервис" </t>
  </si>
  <si>
    <t>№ 0813500000120005479                        от 18 мая 2020г. ООО "Стройдомсервис"</t>
  </si>
  <si>
    <t>№ 0813500000120005479                                  от 18 мая 2020г. ООО "Стройдомсервис"</t>
  </si>
  <si>
    <t>торги не состоялись</t>
  </si>
  <si>
    <t>№ 0813500000120005479 от 18 мая 2020г. ООО "Стройдомсервис"</t>
  </si>
  <si>
    <t>№ 0813500000120005479                           от 18 мая 2020г. ООО "Стройдомсервис"</t>
  </si>
  <si>
    <t>№0813500000120006608                              от 08.06.2020г. ООО "Органик"</t>
  </si>
  <si>
    <t xml:space="preserve">в течении 14 дней со дня подписания                            </t>
  </si>
  <si>
    <t xml:space="preserve"> в течение 10 дней  </t>
  </si>
  <si>
    <t xml:space="preserve">№ 0813500000120008504                    от 30 июня 2020г. ООО "РОСТ" </t>
  </si>
  <si>
    <t>Исполнено, руб.</t>
  </si>
  <si>
    <t>Примечания</t>
  </si>
  <si>
    <t>до 30.06.2020</t>
  </si>
  <si>
    <t xml:space="preserve">до 30 июня 2020 года  </t>
  </si>
  <si>
    <t>Срок завершения работ по контракту (поставки)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</si>
</sst>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rgb="FFEE083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"/>
  <sheetViews>
    <sheetView tabSelected="1" zoomScaleNormal="100" workbookViewId="0">
      <pane ySplit="7" topLeftCell="A8" activePane="bottomLeft" state="frozen"/>
      <selection pane="bottomLeft" activeCell="J8" sqref="J8"/>
    </sheetView>
  </sheetViews>
  <sheetFormatPr defaultRowHeight="15" x14ac:dyDescent="0.25"/>
  <cols>
    <col min="1" max="1" width="5.140625" customWidth="1"/>
    <col min="2" max="2" width="43" customWidth="1"/>
    <col min="3" max="3" width="11" customWidth="1"/>
    <col min="4" max="4" width="12.140625" customWidth="1"/>
    <col min="5" max="5" width="10.5703125" customWidth="1"/>
    <col min="6" max="6" width="10.85546875" customWidth="1"/>
    <col min="7" max="7" width="10.42578125" customWidth="1"/>
    <col min="8" max="8" width="19.28515625" customWidth="1"/>
    <col min="9" max="9" width="14.42578125" customWidth="1"/>
    <col min="10" max="10" width="17.28515625" customWidth="1"/>
    <col min="11" max="11" width="10.7109375" customWidth="1"/>
    <col min="12" max="12" width="10.42578125" customWidth="1"/>
    <col min="13" max="15" width="10.28515625" customWidth="1"/>
    <col min="16" max="16" width="15.5703125" customWidth="1"/>
  </cols>
  <sheetData>
    <row r="2" spans="1:16" ht="18.75" x14ac:dyDescent="0.3">
      <c r="C2" s="28" t="s">
        <v>24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18.75" x14ac:dyDescent="0.3">
      <c r="C3" s="3"/>
      <c r="D3" s="3"/>
      <c r="E3" s="3"/>
      <c r="F3" s="3"/>
      <c r="G3" s="8"/>
      <c r="H3" s="22"/>
      <c r="I3" s="22"/>
      <c r="J3" s="20"/>
      <c r="K3" s="3"/>
      <c r="L3" s="3"/>
      <c r="M3" s="3"/>
      <c r="N3" s="8"/>
      <c r="O3" s="3"/>
    </row>
    <row r="4" spans="1:16" ht="18.75" x14ac:dyDescent="0.3">
      <c r="C4" s="29" t="s">
        <v>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8.75" x14ac:dyDescent="0.3">
      <c r="C5" s="5"/>
      <c r="D5" s="5"/>
      <c r="E5" s="5"/>
      <c r="F5" s="5"/>
      <c r="G5" s="9"/>
      <c r="H5" s="23"/>
      <c r="I5" s="23"/>
      <c r="J5" s="21"/>
      <c r="K5" s="5"/>
      <c r="L5" s="5"/>
      <c r="M5" s="5"/>
      <c r="N5" s="9"/>
      <c r="O5" s="5"/>
    </row>
    <row r="6" spans="1:16" ht="45" customHeight="1" x14ac:dyDescent="0.25">
      <c r="A6" s="33" t="s">
        <v>8</v>
      </c>
      <c r="B6" s="30" t="s">
        <v>3</v>
      </c>
      <c r="C6" s="30" t="s">
        <v>7</v>
      </c>
      <c r="D6" s="30"/>
      <c r="E6" s="30"/>
      <c r="F6" s="30"/>
      <c r="G6" s="30"/>
      <c r="H6" s="26" t="s">
        <v>26</v>
      </c>
      <c r="I6" s="30" t="s">
        <v>25</v>
      </c>
      <c r="J6" s="31" t="s">
        <v>42</v>
      </c>
      <c r="K6" s="30" t="s">
        <v>38</v>
      </c>
      <c r="L6" s="30"/>
      <c r="M6" s="30"/>
      <c r="N6" s="30"/>
      <c r="O6" s="30"/>
      <c r="P6" s="42" t="s">
        <v>39</v>
      </c>
    </row>
    <row r="7" spans="1:16" ht="33.75" customHeight="1" x14ac:dyDescent="0.25">
      <c r="A7" s="33"/>
      <c r="B7" s="30"/>
      <c r="C7" s="24" t="s">
        <v>0</v>
      </c>
      <c r="D7" s="24" t="s">
        <v>2</v>
      </c>
      <c r="E7" s="24" t="s">
        <v>4</v>
      </c>
      <c r="F7" s="24" t="s">
        <v>5</v>
      </c>
      <c r="G7" s="24" t="s">
        <v>23</v>
      </c>
      <c r="H7" s="27"/>
      <c r="I7" s="30"/>
      <c r="J7" s="32"/>
      <c r="K7" s="24" t="s">
        <v>0</v>
      </c>
      <c r="L7" s="24" t="s">
        <v>2</v>
      </c>
      <c r="M7" s="24" t="s">
        <v>4</v>
      </c>
      <c r="N7" s="24" t="s">
        <v>5</v>
      </c>
      <c r="O7" s="24" t="s">
        <v>23</v>
      </c>
      <c r="P7" s="43"/>
    </row>
    <row r="8" spans="1:16" ht="58.5" customHeight="1" x14ac:dyDescent="0.25">
      <c r="A8" s="10">
        <v>1</v>
      </c>
      <c r="B8" s="11" t="s">
        <v>9</v>
      </c>
      <c r="C8" s="1">
        <f>D8+E8+F8</f>
        <v>1203517</v>
      </c>
      <c r="D8" s="1">
        <v>1000000</v>
      </c>
      <c r="E8" s="1">
        <v>103517</v>
      </c>
      <c r="F8" s="1">
        <v>100000</v>
      </c>
      <c r="G8" s="1"/>
      <c r="H8" s="35" t="s">
        <v>27</v>
      </c>
      <c r="I8" s="6">
        <v>863644</v>
      </c>
      <c r="J8" s="34" t="s">
        <v>40</v>
      </c>
      <c r="K8" s="1">
        <f>L8+M8+N8+O8</f>
        <v>0</v>
      </c>
      <c r="L8" s="1"/>
      <c r="M8" s="1"/>
      <c r="N8" s="1"/>
      <c r="O8" s="1"/>
      <c r="P8" s="41"/>
    </row>
    <row r="9" spans="1:16" ht="45.75" customHeight="1" x14ac:dyDescent="0.25">
      <c r="A9" s="10">
        <v>2</v>
      </c>
      <c r="B9" s="12" t="s">
        <v>10</v>
      </c>
      <c r="C9" s="1">
        <f t="shared" ref="C9:C21" si="0">D9+E9+F9</f>
        <v>1103631</v>
      </c>
      <c r="D9" s="1">
        <v>1000000</v>
      </c>
      <c r="E9" s="1"/>
      <c r="F9" s="1">
        <v>103631</v>
      </c>
      <c r="G9" s="1"/>
      <c r="H9" s="40"/>
      <c r="I9" s="25"/>
      <c r="J9" s="36"/>
      <c r="K9" s="1">
        <f t="shared" ref="K9:K21" si="1">L9+M9+N9+O9</f>
        <v>0</v>
      </c>
      <c r="L9" s="1"/>
      <c r="M9" s="1"/>
      <c r="N9" s="1"/>
      <c r="O9" s="1"/>
      <c r="P9" s="41"/>
    </row>
    <row r="10" spans="1:16" ht="48" customHeight="1" x14ac:dyDescent="0.25">
      <c r="A10" s="10">
        <v>3</v>
      </c>
      <c r="B10" s="11" t="s">
        <v>11</v>
      </c>
      <c r="C10" s="1">
        <f t="shared" si="0"/>
        <v>1097316</v>
      </c>
      <c r="D10" s="1">
        <v>997000</v>
      </c>
      <c r="E10" s="1"/>
      <c r="F10" s="1">
        <v>100316</v>
      </c>
      <c r="G10" s="1"/>
      <c r="H10" s="40"/>
      <c r="I10" s="39"/>
      <c r="J10" s="36"/>
      <c r="K10" s="1">
        <f t="shared" si="1"/>
        <v>0</v>
      </c>
      <c r="L10" s="1"/>
      <c r="M10" s="1"/>
      <c r="N10" s="1"/>
      <c r="O10" s="1"/>
      <c r="P10" s="41"/>
    </row>
    <row r="11" spans="1:16" ht="44.25" customHeight="1" x14ac:dyDescent="0.25">
      <c r="A11" s="10">
        <v>4</v>
      </c>
      <c r="B11" s="11" t="s">
        <v>12</v>
      </c>
      <c r="C11" s="1">
        <f t="shared" si="0"/>
        <v>1307187</v>
      </c>
      <c r="D11" s="1">
        <v>1000000</v>
      </c>
      <c r="E11" s="1">
        <v>200000</v>
      </c>
      <c r="F11" s="1">
        <v>107187</v>
      </c>
      <c r="G11" s="1"/>
      <c r="H11" s="35" t="s">
        <v>28</v>
      </c>
      <c r="I11" s="1">
        <v>938037</v>
      </c>
      <c r="J11" s="37" t="s">
        <v>41</v>
      </c>
      <c r="K11" s="1">
        <f t="shared" si="1"/>
        <v>0</v>
      </c>
      <c r="L11" s="1"/>
      <c r="M11" s="1"/>
      <c r="N11" s="1"/>
      <c r="O11" s="1"/>
      <c r="P11" s="41"/>
    </row>
    <row r="12" spans="1:16" ht="45" customHeight="1" x14ac:dyDescent="0.25">
      <c r="A12" s="10">
        <v>5</v>
      </c>
      <c r="B12" s="11" t="s">
        <v>13</v>
      </c>
      <c r="C12" s="1">
        <f t="shared" si="0"/>
        <v>730772</v>
      </c>
      <c r="D12" s="1">
        <v>650387</v>
      </c>
      <c r="E12" s="1"/>
      <c r="F12" s="1">
        <v>80385</v>
      </c>
      <c r="G12" s="1"/>
      <c r="H12" s="35" t="s">
        <v>29</v>
      </c>
      <c r="I12" s="1">
        <v>524402</v>
      </c>
      <c r="J12" s="37" t="s">
        <v>41</v>
      </c>
      <c r="K12" s="1">
        <f t="shared" si="1"/>
        <v>0</v>
      </c>
      <c r="L12" s="1"/>
      <c r="M12" s="1"/>
      <c r="N12" s="1"/>
      <c r="O12" s="1"/>
      <c r="P12" s="41"/>
    </row>
    <row r="13" spans="1:16" ht="46.5" customHeight="1" x14ac:dyDescent="0.25">
      <c r="A13" s="10">
        <v>6</v>
      </c>
      <c r="B13" s="12" t="s">
        <v>14</v>
      </c>
      <c r="C13" s="1">
        <f t="shared" si="0"/>
        <v>1104560</v>
      </c>
      <c r="D13" s="1">
        <v>1000000</v>
      </c>
      <c r="E13" s="1"/>
      <c r="F13" s="1">
        <v>104560</v>
      </c>
      <c r="G13" s="1"/>
      <c r="H13" s="35" t="s">
        <v>30</v>
      </c>
      <c r="I13" s="1">
        <v>792632</v>
      </c>
      <c r="J13" s="37" t="s">
        <v>41</v>
      </c>
      <c r="K13" s="1">
        <f t="shared" si="1"/>
        <v>0</v>
      </c>
      <c r="L13" s="1"/>
      <c r="M13" s="1"/>
      <c r="N13" s="1"/>
      <c r="O13" s="1"/>
      <c r="P13" s="41"/>
    </row>
    <row r="14" spans="1:16" ht="30.75" customHeight="1" x14ac:dyDescent="0.25">
      <c r="A14" s="10">
        <v>7</v>
      </c>
      <c r="B14" s="11" t="s">
        <v>15</v>
      </c>
      <c r="C14" s="1">
        <f t="shared" si="0"/>
        <v>1103398</v>
      </c>
      <c r="D14" s="1">
        <v>1000000</v>
      </c>
      <c r="E14" s="1"/>
      <c r="F14" s="1">
        <v>103398</v>
      </c>
      <c r="G14" s="1"/>
      <c r="H14" s="1" t="s">
        <v>31</v>
      </c>
      <c r="I14" s="1"/>
      <c r="J14" s="1"/>
      <c r="K14" s="1">
        <f t="shared" si="1"/>
        <v>0</v>
      </c>
      <c r="L14" s="1"/>
      <c r="M14" s="1"/>
      <c r="N14" s="1"/>
      <c r="O14" s="1"/>
      <c r="P14" s="41"/>
    </row>
    <row r="15" spans="1:16" ht="32.25" customHeight="1" x14ac:dyDescent="0.25">
      <c r="A15" s="10">
        <v>8</v>
      </c>
      <c r="B15" s="12" t="s">
        <v>16</v>
      </c>
      <c r="C15" s="1">
        <f t="shared" si="0"/>
        <v>1203808</v>
      </c>
      <c r="D15" s="1">
        <v>1000000</v>
      </c>
      <c r="E15" s="1">
        <v>103808</v>
      </c>
      <c r="F15" s="1">
        <v>100000</v>
      </c>
      <c r="G15" s="1"/>
      <c r="H15" s="1"/>
      <c r="I15" s="1"/>
      <c r="J15" s="1"/>
      <c r="K15" s="1">
        <f t="shared" si="1"/>
        <v>0</v>
      </c>
      <c r="L15" s="1"/>
      <c r="M15" s="1"/>
      <c r="N15" s="1"/>
      <c r="O15" s="1"/>
      <c r="P15" s="41"/>
    </row>
    <row r="16" spans="1:16" ht="50.25" customHeight="1" x14ac:dyDescent="0.25">
      <c r="A16" s="10">
        <v>9</v>
      </c>
      <c r="B16" s="12" t="s">
        <v>17</v>
      </c>
      <c r="C16" s="1">
        <f t="shared" si="0"/>
        <v>1103398</v>
      </c>
      <c r="D16" s="1">
        <v>1000000</v>
      </c>
      <c r="E16" s="1"/>
      <c r="F16" s="1">
        <v>103398</v>
      </c>
      <c r="G16" s="1"/>
      <c r="H16" s="35" t="s">
        <v>32</v>
      </c>
      <c r="I16" s="1">
        <v>792108</v>
      </c>
      <c r="J16" s="37" t="s">
        <v>41</v>
      </c>
      <c r="K16" s="1">
        <f t="shared" si="1"/>
        <v>0</v>
      </c>
      <c r="L16" s="1"/>
      <c r="M16" s="1"/>
      <c r="N16" s="1"/>
      <c r="O16" s="1"/>
      <c r="P16" s="41"/>
    </row>
    <row r="17" spans="1:16" ht="19.5" customHeight="1" x14ac:dyDescent="0.25">
      <c r="A17" s="10">
        <v>10</v>
      </c>
      <c r="B17" s="12" t="s">
        <v>18</v>
      </c>
      <c r="C17" s="1">
        <f t="shared" si="0"/>
        <v>1400000</v>
      </c>
      <c r="D17" s="1">
        <v>1000000</v>
      </c>
      <c r="E17" s="1">
        <v>100000</v>
      </c>
      <c r="F17" s="1">
        <v>300000</v>
      </c>
      <c r="G17" s="1"/>
      <c r="H17" s="1"/>
      <c r="I17" s="1"/>
      <c r="J17" s="1"/>
      <c r="K17" s="1">
        <f t="shared" si="1"/>
        <v>0</v>
      </c>
      <c r="L17" s="1"/>
      <c r="M17" s="1"/>
      <c r="N17" s="1"/>
      <c r="O17" s="1"/>
      <c r="P17" s="41"/>
    </row>
    <row r="18" spans="1:16" ht="55.5" customHeight="1" x14ac:dyDescent="0.25">
      <c r="A18" s="10">
        <v>11</v>
      </c>
      <c r="B18" s="11" t="s">
        <v>19</v>
      </c>
      <c r="C18" s="1">
        <f t="shared" si="0"/>
        <v>1148532</v>
      </c>
      <c r="D18" s="1">
        <v>1000000</v>
      </c>
      <c r="E18" s="1"/>
      <c r="F18" s="1">
        <v>148532</v>
      </c>
      <c r="G18" s="1"/>
      <c r="H18" s="35" t="s">
        <v>33</v>
      </c>
      <c r="I18" s="1">
        <v>824187</v>
      </c>
      <c r="J18" s="37" t="s">
        <v>41</v>
      </c>
      <c r="K18" s="1">
        <f t="shared" si="1"/>
        <v>0</v>
      </c>
      <c r="L18" s="1"/>
      <c r="M18" s="1"/>
      <c r="N18" s="1"/>
      <c r="O18" s="1"/>
      <c r="P18" s="41"/>
    </row>
    <row r="19" spans="1:16" ht="46.5" customHeight="1" x14ac:dyDescent="0.25">
      <c r="A19" s="15">
        <v>12</v>
      </c>
      <c r="B19" s="16" t="s">
        <v>20</v>
      </c>
      <c r="C19" s="17">
        <f>D19+E19+F19+G19</f>
        <v>240000</v>
      </c>
      <c r="D19" s="17">
        <v>200000</v>
      </c>
      <c r="E19" s="17"/>
      <c r="F19" s="17">
        <v>20000</v>
      </c>
      <c r="G19" s="17">
        <v>20000</v>
      </c>
      <c r="H19" s="17"/>
      <c r="I19" s="17"/>
      <c r="J19" s="17"/>
      <c r="K19" s="17">
        <f t="shared" si="1"/>
        <v>0</v>
      </c>
      <c r="L19" s="17"/>
      <c r="M19" s="17"/>
      <c r="N19" s="17"/>
      <c r="O19" s="17"/>
      <c r="P19" s="41"/>
    </row>
    <row r="20" spans="1:16" ht="48.75" customHeight="1" x14ac:dyDescent="0.25">
      <c r="A20" s="10">
        <v>13</v>
      </c>
      <c r="B20" s="12" t="s">
        <v>21</v>
      </c>
      <c r="C20" s="1">
        <f t="shared" si="0"/>
        <v>580000</v>
      </c>
      <c r="D20" s="1">
        <v>500000</v>
      </c>
      <c r="E20" s="1">
        <v>30000</v>
      </c>
      <c r="F20" s="1">
        <v>50000</v>
      </c>
      <c r="G20" s="1"/>
      <c r="H20" s="35" t="s">
        <v>34</v>
      </c>
      <c r="I20" s="1">
        <v>491100</v>
      </c>
      <c r="J20" s="38" t="s">
        <v>36</v>
      </c>
      <c r="K20" s="1">
        <f t="shared" si="1"/>
        <v>491100</v>
      </c>
      <c r="L20" s="1">
        <v>411100</v>
      </c>
      <c r="M20" s="1">
        <v>30000</v>
      </c>
      <c r="N20" s="1">
        <v>50000</v>
      </c>
      <c r="O20" s="1"/>
      <c r="P20" s="41"/>
    </row>
    <row r="21" spans="1:16" ht="40.5" customHeight="1" x14ac:dyDescent="0.25">
      <c r="A21" s="10">
        <v>14</v>
      </c>
      <c r="B21" s="11" t="s">
        <v>22</v>
      </c>
      <c r="C21" s="1">
        <f t="shared" si="0"/>
        <v>1147369</v>
      </c>
      <c r="D21" s="1">
        <v>1000000</v>
      </c>
      <c r="E21" s="1">
        <v>9000</v>
      </c>
      <c r="F21" s="1">
        <v>138369</v>
      </c>
      <c r="G21" s="1"/>
      <c r="H21" s="35" t="s">
        <v>37</v>
      </c>
      <c r="I21" s="1">
        <v>1147369</v>
      </c>
      <c r="J21" s="37" t="s">
        <v>35</v>
      </c>
      <c r="K21" s="1">
        <f t="shared" si="1"/>
        <v>0</v>
      </c>
      <c r="L21" s="1"/>
      <c r="M21" s="1"/>
      <c r="N21" s="1"/>
      <c r="O21" s="1"/>
      <c r="P21" s="41"/>
    </row>
    <row r="22" spans="1:16" ht="23.25" customHeight="1" x14ac:dyDescent="0.25">
      <c r="A22" s="13"/>
      <c r="B22" s="14" t="s">
        <v>6</v>
      </c>
      <c r="C22" s="7">
        <f>C8+C9+C10+C11+C12+C13+C21+C14+C15+C16+C17+C18+C19+C20</f>
        <v>14473488</v>
      </c>
      <c r="D22" s="7">
        <f>D8+D9+D10+D11+D12+D13+D21+D14+D15+D16+D17+D18+D19+D20</f>
        <v>12347387</v>
      </c>
      <c r="E22" s="7">
        <f>E8+E9+E10+E11+E12+E13+E21+E14+E15+E16+E17+E18+E19+E20</f>
        <v>546325</v>
      </c>
      <c r="F22" s="7">
        <f>F8+F9+F10+F11+F12+F13+F21+F14+F15+F16+F17+F18+F19+F20</f>
        <v>1559776</v>
      </c>
      <c r="G22" s="7">
        <f>G8+G9+G10+G11+G12+G13+G21+G14+G15+G16+G17+G18+G19+G20</f>
        <v>20000</v>
      </c>
      <c r="H22" s="7"/>
      <c r="I22" s="7"/>
      <c r="J22" s="7"/>
      <c r="K22" s="7">
        <f>K8+K9+K10+K11+K12+K13+K21+K14+K15+K16+K17+K18+K19+K20</f>
        <v>491100</v>
      </c>
      <c r="L22" s="7">
        <f>L8+L9+L10+L11+L12+L13+L21+L14+L15+L16+L17+L18+L19+L20</f>
        <v>411100</v>
      </c>
      <c r="M22" s="7">
        <f>M8+M9+M10+M11+M12+M13+M21+M14+M15+M16+M17+M18+M19+M20</f>
        <v>30000</v>
      </c>
      <c r="N22" s="7"/>
      <c r="O22" s="7">
        <f>O8+O9+O10+O11+O12+O13+O21+O14+O15+O16+O17+O18+O19+O20</f>
        <v>0</v>
      </c>
      <c r="P22" s="41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5">
      <c r="B26" s="19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8" spans="1:16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</sheetData>
  <mergeCells count="10">
    <mergeCell ref="C2:O2"/>
    <mergeCell ref="C4:O4"/>
    <mergeCell ref="K6:O6"/>
    <mergeCell ref="A6:A7"/>
    <mergeCell ref="C6:G6"/>
    <mergeCell ref="B6:B7"/>
    <mergeCell ref="J6:J7"/>
    <mergeCell ref="I6:I7"/>
    <mergeCell ref="H6:H7"/>
    <mergeCell ref="P6:P7"/>
  </mergeCells>
  <pageMargins left="0" right="0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Irina_V</dc:creator>
  <cp:lastModifiedBy>Irina_V</cp:lastModifiedBy>
  <cp:lastPrinted>2020-08-03T10:29:09Z</cp:lastPrinted>
  <dcterms:created xsi:type="dcterms:W3CDTF">2019-11-13T05:18:10Z</dcterms:created>
  <dcterms:modified xsi:type="dcterms:W3CDTF">2020-08-03T10:33:26Z</dcterms:modified>
</cp:coreProperties>
</file>